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Z:\! Agenda\! RVVI\388_D1 Prehled programu ucelove podpory VaVaI\"/>
    </mc:Choice>
  </mc:AlternateContent>
  <workbookProtection workbookAlgorithmName="SHA-512" workbookHashValue="GxEyT7Gtjdb5rjWWCba+qKkl69A0KEgi6wqfiUyorz3ijCuh/0Ihknr5edBM+eCgOJ/0BnOIVikSchF7FX+/Bg==" workbookSaltValue="AsQdYjF+kclrp1hjKudXPg==" workbookSpinCount="100000" lockStructure="1"/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List1!$A$1:$J$1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4" i="1" l="1"/>
  <c r="G7" i="1"/>
  <c r="G9" i="1"/>
  <c r="G10" i="1"/>
  <c r="G11" i="1"/>
  <c r="G12" i="1"/>
  <c r="G13" i="1"/>
  <c r="G14" i="1"/>
  <c r="G15" i="1"/>
  <c r="G16" i="1"/>
  <c r="G17" i="1"/>
  <c r="G18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G39" i="1"/>
  <c r="G40" i="1"/>
  <c r="G42" i="1"/>
  <c r="G43" i="1"/>
  <c r="G44" i="1"/>
</calcChain>
</file>

<file path=xl/comments1.xml><?xml version="1.0" encoding="utf-8"?>
<comments xmlns="http://schemas.openxmlformats.org/spreadsheetml/2006/main">
  <authors>
    <author>Lysý Petr</author>
  </authors>
  <commentLis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Lysý Petr:</t>
        </r>
        <r>
          <rPr>
            <sz val="9"/>
            <color indexed="81"/>
            <rFont val="Tahoma"/>
            <family val="2"/>
            <charset val="238"/>
          </rPr>
          <t xml:space="preserve">
TAČR pravděpodobně vkládá do IS VAVAI špatná data, kdy místo výdajů ze SR vkládá i zdroje Finančních mechanismů EHP a Norska</t>
        </r>
      </text>
    </comment>
  </commentList>
</comments>
</file>

<file path=xl/sharedStrings.xml><?xml version="1.0" encoding="utf-8"?>
<sst xmlns="http://schemas.openxmlformats.org/spreadsheetml/2006/main" count="314" uniqueCount="180">
  <si>
    <t>Kód</t>
  </si>
  <si>
    <t>Začátek</t>
  </si>
  <si>
    <t>Konec</t>
  </si>
  <si>
    <t>Poskytovatel</t>
  </si>
  <si>
    <t>GA</t>
  </si>
  <si>
    <t>Standardní projekty</t>
  </si>
  <si>
    <t>Podpora neorientovaného výzkumu a vývoje podle usnesení vlády ze dne 5. 1. 2000 č. 16. Standardní projekty navrhují vědečtí pracovníci a hodnotí je odborné komise GA ČR.</t>
  </si>
  <si>
    <t>1993</t>
  </si>
  <si>
    <t>9999</t>
  </si>
  <si>
    <t>G</t>
  </si>
  <si>
    <t>GC</t>
  </si>
  <si>
    <t>Mezinárodní projekty</t>
  </si>
  <si>
    <t>Aktivita se týká podpory účasti v mezinárodních programech na základě bilaterálních dohod GA ČR s různými zahraničními grantovými institucemi, zejména v zemích jako Korea, Čína, Německo, apod. a to na základě čl. 2 odst. 3 Statutu GA ČR. Tuto aktivitu navrhuje GA ČR také proto, že MŠMT nemůže navazovat oficiální dohody s nevládními organizacemi ve světě, zatímco GA ČR tuto možnost má. Každá grantová agentura ve světě má své oddělené prostředky určené na mezinárodní spolupráce ve výzkumu. GA ČR bude v rámci této aktivity financovat části projektů řešených na pracovištích v ČR. Po ukončení účasti GA ČR v programu INGO by bylo žádoucí, aby GA ČR financovala členství a programy ESF ze své kapitoly.</t>
  </si>
  <si>
    <t>2007</t>
  </si>
  <si>
    <t>2015</t>
  </si>
  <si>
    <t>2030</t>
  </si>
  <si>
    <t>2017</t>
  </si>
  <si>
    <t>2022</t>
  </si>
  <si>
    <t>GJ</t>
  </si>
  <si>
    <t>Juniorské granty</t>
  </si>
  <si>
    <t>Smyslem juniorských grantů je podpora vynikajících mladých vědeckých pracovníků.</t>
  </si>
  <si>
    <t>2025</t>
  </si>
  <si>
    <t>GM</t>
  </si>
  <si>
    <t>JUNIOR STAR</t>
  </si>
  <si>
    <t>Cílem této skupiny grantových projektů je podpořit excelentní základní výzkum a zároveň poskytnout příležitost začínajícím vědeckým pracovníkům vybudovat si nezávislou skupinu s několika spolupracovníky a moderním vybavením, které oživí současnou strukturu základního výzkumu v ČR. Vědecké osobnosti s originálním myšlením se tak umožní realizace vlastních vědeckých cílů v poměrně raném stadiu vědecké kariéry.</t>
  </si>
  <si>
    <t>2021</t>
  </si>
  <si>
    <t>GN</t>
  </si>
  <si>
    <t>POSTDOC INDIVIDUAL FELLOWSHIP</t>
  </si>
  <si>
    <t>Cílem skupiny grantových projektů POSTDOC INDIVIDUAL FELLOWSHIP je umožnit vynikajícím domácím vědeckým pracovníkům na počátku jejich vědecké kariéry realizovat jejich vlastní vědecký záměr zahrnující dlouhodobou zahraniční vědeckou stáž v kombinaci s dokončením řešení na domácí instituci. Předpokládá se, že v souladu s vědeckým záměrem projektu bude délka dlouhodobé zahraniční vědecké stáže činit 730 dní. Dalším cílem je motivovat vynikající vědecké pracovníky s dlouhodobou zahraniční zkušeností, kteří jsou na počátku vědecké kariéry, k řešení jejich vlastního vysoce kvalitního vědeckého projektu na instituci v České republice po dobu řešení projektu, tedy po dobu 3 let. Tato skupina grantových projektů tak pomůže oživit strukturu základního výzkumu v ČR tím, že umožní příchod talentovaných postdoktorandů ze zahraničí do českých výzkumných organizací, popřípadě návrat talentovaných vědců do ČR po absolvování vědeckého pobytu v zahraničí.</t>
  </si>
  <si>
    <t>GX</t>
  </si>
  <si>
    <t>Grantové projekty excelence v základním výzkumu EXPRO</t>
  </si>
  <si>
    <t>Cílem je podpořit vědeckou spolupráci v základním výzkumu více špičkových týmů z několika institucí zkoumajících stejnou či příbuznou problematiku, v níž v nedávné době dosáhly vynikajících výsledků.</t>
  </si>
  <si>
    <t>2019</t>
  </si>
  <si>
    <t>2016</t>
  </si>
  <si>
    <t>P</t>
  </si>
  <si>
    <t>DH</t>
  </si>
  <si>
    <t>Program NAKI III - program na podporu aplikovaného výzkumu v oblasti národní a kulturní identity na léta 2023 až 2030</t>
  </si>
  <si>
    <t>Hlavním cílem Programu je zaměřit se na výzkum v oblasti národní a kulturní identity a umění. Tento cíl bude realizován v souladu s platnou Koncepcí.</t>
  </si>
  <si>
    <t>2023</t>
  </si>
  <si>
    <t>Z</t>
  </si>
  <si>
    <t>OY</t>
  </si>
  <si>
    <t>Ambice – podpora rozvoje oblastí, ve kterých ozbrojené složky dosahují významných výsledků v rámci NATO a EU</t>
  </si>
  <si>
    <t>2020</t>
  </si>
  <si>
    <t>2026</t>
  </si>
  <si>
    <t>MPO</t>
  </si>
  <si>
    <t>FX</t>
  </si>
  <si>
    <t>The Country for the Future</t>
  </si>
  <si>
    <t>Hlavním cílem programu je zvýšení mezinárodní konkurenceschopnosti podniků prostřednictvím propojení spolupráce mezi akademickou sférou, podnikatelským sektorem, inovačním prostředím a většího využití výsledků výzkumu a vývoje do praxe, a to včetně usnadnění vstupu na nové trhy či posunem výše v globálních hodnotových řetězcích. Program je zaměřen na řadu aktivit směřujících ke zvýšení inovační výkonnosti české ekonomiky. V souladu s vizí Inovační strategie České republiky 2019–2030 je proto konečným cílem zařadit se mezi inovační lídry Evropy. _x000D_
Budou podporovány především projekty rozvíjející nové technologie a materiály, zvyšující míru automatizace a robotizace a využití digitálních technologií._x000D_
Vymezení preferovaných technologií bude upřesňováno v návaznosti na relevantní dokumenty Evropské unie i na probíhající proces identifikace priorit jednotlivých aplikačních odvětví v RIS3 strategii ČR.</t>
  </si>
  <si>
    <t>2027</t>
  </si>
  <si>
    <t>7D</t>
  </si>
  <si>
    <t>Eurostars</t>
  </si>
  <si>
    <t>Eurostars je společný program EUREKY a 7. Rámcového programu pro výzkum vývoj. Pokračující program Eurostars-2 byl schválen EP v rámci programu H2020. Eurostars je program, který stimuluje a podporuje malé a střední podniky s činnosti V&amp;V v jejich inovačních a často rizikových aktivitách výzkumu a vývoje. Znamená to také urychlení vývoje nových technologií v Evropě pro následné tržní uplatnění po celém světě. Program Eurostars sjednocuje osvědčený princip ,,bottom up" používaný v EURECE se společnou finanční podporou národních finančních nástrojů a Evropského společenství nyní prostřednictvím  H2020. Eurostars je silným nástrojem harmonizace a synchronizace ve V&amp;V programů pro malé a střední podniky zahrnující spolupráci v síti EUREKY s výzkumnýmii programy EU. Cílova skupina se zaměřuje na získávání zkušenostiv transparentnosti, rychlého rozhodování procesů za účelem usnadnění způsobu jejich práce.</t>
  </si>
  <si>
    <t>2008</t>
  </si>
  <si>
    <t>8A</t>
  </si>
  <si>
    <t>Společná technologická iniciativa ECSEL</t>
  </si>
  <si>
    <t>Společný podnik ECSEL byl ustaven s cílem podpory výzkumných, vývojových a inovačních aktivit v oblastech vestavěných počítačových systémů, mikro-elektroniky, nano-elektroniky a inteligentních systémů, tak aby si Evropa udržela vůdčí postavení v technologickém vývoji a aby se překlenula mezera mezi výzkumem a využíváním jeho výsledků, posílily inovační schopnosti a podnítil hospodářský růst a tvorba pracovních míst v Unii. Má zajistit a posilovat vedoucí postavení v odvětví navrhování a konstrukce systémů včetně vestavěných technologií, zajistit všem zúčastněným stranám přístup ke špičkové infrastruktuře pro navrhování a výrobu elektronických součástí a vestavěných/kyberneticko-fyzikálních a inteligentních systémů, budovat dynamický ekosystém za účasti malých a středních podniků, a posílit tak stávající klastry a podpořit tvorbu nových klastrů ve slibných nových oblastech.</t>
  </si>
  <si>
    <t>2024</t>
  </si>
  <si>
    <t>8B</t>
  </si>
  <si>
    <t>Evropský metrologický program pro inovace a výzkum</t>
  </si>
  <si>
    <t>Program EMPIR sleduje tyto obecné cíle: (a) poskytnutí přiměřených a integrovaných metrologických řešení vhodných pro daný účel, která podporují inovace a konkurenceschopnost průmyslu, a rovněž technologií měření, které se zabývají společenskými výzvami, jako je zdraví, životní prostředí a energetika, včetně podpory při vypracovávání a provádění politik; (b) vytvoření integrovaného evropského systému metrologického výzkumu s kritickým množstvím a aktivním zapojením na regionální, celostátní, evropské imezinárodní úrovni.</t>
  </si>
  <si>
    <t>8F</t>
  </si>
  <si>
    <t>Makroregionální spolupráce ve výzkumu, vývoji a inovacích</t>
  </si>
  <si>
    <t>Makroregionální spolupráce ve výzkumu, vývoji a inovacích směřuje k podpoře spolupráce mezi Českou republikou a dalšími státy, která má vést k prohloubení vzájemných kontaktů mezi výzkumnými organizacemi a rozšíření jejich spolupráce prostřednictvím podpory společných projektů. Cílem spolupráce je tak umožnit českým výzkumným týmům participovat na společných projektech s evropskými i mimoevropskými partnery a podpořit tím internacionalizaci a další rozvoj zahraniční spolupráce v oblasti výzkumu, vývojea inovací. Důraz je také kladen na pokračování spolupráce již ustanovených mezinárodních týmů a jejich účast v dalších programech na národní a mezinárodní úrovni.</t>
  </si>
  <si>
    <t>8I</t>
  </si>
  <si>
    <t>Evropská zájmová skupina pro spolupráci s Japonskem</t>
  </si>
  <si>
    <t>Podporovat a posilovat spolupráci mezi evropskými zeměmi a Japonskem v oblasti vědy, technologií a inovací (VaVaI).  EIG CONCERT - JAPAN je flexibilní a inkluzivní povahy, schopná přizpůsobit se různým formám spolupráce od jednomyslného společného úsilí k volitelné účasti mezi jejími hlavními členy a dalšími zainteresovanými institucemi VaVaI.</t>
  </si>
  <si>
    <t>2018</t>
  </si>
  <si>
    <t>2028</t>
  </si>
  <si>
    <t>8X</t>
  </si>
  <si>
    <t>Program pro financování projektů mnohostranné vědeckotechnické spolupráce v Podunajském regionu</t>
  </si>
  <si>
    <t>Přispět k vědeckému pokroku v zemích Podunajského regionu formou financování mobility výzkumných pracovníků v rámci společných výzkumných projektů. Přispět k navyšování vědeckých kapacit v regionu. Podporovat rozvoj  přeshraniční spolupráce. Poskytnout příležitost mladým výzkumným pracovníkům a pracovnicím spolupracovat v mezinárodním prostředí a rozvíjet tak svoji vědeckou kariéru.</t>
  </si>
  <si>
    <t>LL</t>
  </si>
  <si>
    <t>ERC CZ</t>
  </si>
  <si>
    <t>Hlavním cílem programu je cíleně a efektivně podpořit excelentní výzkum na území ČR. ČR podpoří a bude realizovat konkrétní projekty, které obdržely v rámci mezinárodního ?peer review? hodnocení panely ERC jako výsledek hodnocení vyrozumění, že "The proposal is of good quality and fundable but not retained for funding due to budgetary constrains".</t>
  </si>
  <si>
    <t>2012</t>
  </si>
  <si>
    <t>LM</t>
  </si>
  <si>
    <t>Projekty velkých infrastruktur pro VaVaI</t>
  </si>
  <si>
    <t>2010</t>
  </si>
  <si>
    <t>LT</t>
  </si>
  <si>
    <t>INTER-EXCELLENCE</t>
  </si>
  <si>
    <t>Rozvoj a posilování kvality českého výzkumu a vývoje prostřednictvím mezinárodní spolupráce, dosažení synergií v realizovaných aktivitách při kombinaci s dalšími mechanismy podpor, pákového efektu při rozvoji těchto aktivit a vybudování efektivních vazeb na mezinárodní výzkumnou komunitu. Program je nástrojem strategického zaměření podpory mezinárodní spolupráce. Je zaměřen na podporu iniciace a dalšího rozvoje mezinárodní spolupráce ve výzkumu a vývoji a integraci České republiky do evropských i světových výzkumných struktur. Zprostředkuje českým pracovištím účast v projektech evropské spolupráce a bilaterální spolupráce se zeměmi mimo Evropskou unii. Vytvoří českým výzkumným týmům podmínky pro zpřístupnění mezinárodních výsledků, poznatků a dovedností a umožní jim podílet se na jejich tvorbě a využití. Důrazem na posilování mezinárodní spolupráce Program přispěje ke zvýšení kvality výsledků výzkumu a vývoje a k zajištění vazeb výzkumu v prioritních oblastech České republiky na mezinárodní aktivity. Systém výzkumu a vývoje v České republice zůstává přes veškerá opatření poměrně uzavřený. Nízká účast českých pracovišť v rámcových programech Evropské unie, malý počet špičkových, mezinárodně uznávaných výsledků výzkumu a vývoje, vysoký podíl publikací bez zahraničního spoluautora a třeba i nedostatečný podíl české vědecké komunity na utváření evropského výzkumného prostoru svědčí o neuspokojivé míře zapojení českých výzkumných pracovišť do evropské a potažmo i mezinárodní spolupráce.  Zaměření Programu na podporu výzkumných aktivit blízkých trhu napomůže k vytvoření silné základny aplikovaného výzkumu v České republice.</t>
  </si>
  <si>
    <t>LU</t>
  </si>
  <si>
    <t>INTER-EXCELLENCE II</t>
  </si>
  <si>
    <t xml:space="preserve">Globálním cílem programu INTER-EXCELLENCE II je podpora mezinárodní spolupráce ve výzkumu, vývoji a inovacích jako příspěvek ke zvyšování znalostní a vzdělanostní úrovně ČR, k řešení společenských výzev a ke zvyšování přidané hodnoty ekonomiky ČR._x000D_
Toho bude dosaženo plněním 4 obecných cílů programu: 1. zvýšením úrovně strategického zacílení mezinárodní spolupráce ve výzkumu, vývoji a inovacích podle společenských výzev a strategických priorit ČR; 2. podporou růstu kvality a zvyšování míry excelence výzkumu, vývoje a inovací v ČR skrze participaci na projektech mezinárodního výzkumu, vývoje a inovací (bilateriálních i multilaterálních); 3. rozvojem mezinárodní spolupráce výzkumných organizací a podniků; 4. podporou růstu úrovně řízení lidských zdrojů na poli mezinárodního výzkumu, vývoje a inovací. _x000D_
K plnění cílů programu INTER-EXCELLENCE II budou využity podprogramy INTER-ACTION, INTER-COST a INTER-EUREKA._x000D_
</t>
  </si>
  <si>
    <t>2029</t>
  </si>
  <si>
    <t>LX</t>
  </si>
  <si>
    <t>Program podpory excelentního výzkumu v prioritních oblastech veřejného zájmu ve zdravotnictví – EXCELES</t>
  </si>
  <si>
    <t>Zvýšit schopnost výzkumných kapacit ve vybraných prioritních oblastech VaVaI, reagovat na aktuální trendy a potřeby VaVaI v návaznosti na výskyt závažných chorob a na sociální a ekonomické dopady systémových zdravotních rizik s nimi spojenými.</t>
  </si>
  <si>
    <t>MS</t>
  </si>
  <si>
    <t>Projekty sdílených činností</t>
  </si>
  <si>
    <t>Podpora poskytování nebo využívání služeb, které slouží k organizaci nebo zabezpečení výzkumu, vývoje nebo inovací na celostátní úrovni a jsou využívány orgány veřejné správy, výzkumnými organizacemi a dalšími osobami zabývajícími se výzkumem, vývojem nebo inovacemi v oblastech vědeckých informací, strategického řízení a mezinárodní spolupráce.</t>
  </si>
  <si>
    <t>S</t>
  </si>
  <si>
    <t>VB</t>
  </si>
  <si>
    <t>Program bezpečnostního výzkumu ČR 2021-2026: vývoj, testování a evaluace nových bezpečnostních technologií (SECTECH)</t>
  </si>
  <si>
    <t xml:space="preserve">Hlavním cílem Programu je prostřednictvím mobilizace potenciálu podnikového sektoru, zejm. začínajících, malých a středních podniků, k participaci na vývoji a transferu nových bezpečnostních technologií podpořit dosažení technologické a technické úrovně, která umožní jednotlivým složkám bezpečnostního systému ČR získávat, osvojovat si, udržovat a rozvíjet specifické schopnosti pro zajištění bezpečnosti státu a jeho občanů._x000D_
</t>
  </si>
  <si>
    <t>VC</t>
  </si>
  <si>
    <t>Program bezpečnostního výzkumu pro potřeby státu 2022-2027 (SecPro)</t>
  </si>
  <si>
    <t>Hlavním cílem Programu je zvýšení bezpečnosti státu a občanů ČR prostřednictvím podpory výzkumných potřeb orgánů státní správy, které umožní jednotlivým aktérům na poli zajišťování bezpečnosti získávat, osvojovat si, udržovat a rozvíjet potřebné specifické schopnosti pro efektivní zabezpečování úkolů v jejich působnosti.</t>
  </si>
  <si>
    <t>VJ</t>
  </si>
  <si>
    <t>Strategická podpora rozvoje bezpečnostního výzkumu ČR 2019 - 2025 (IMPAKT 1)</t>
  </si>
  <si>
    <t>Cílem Programu je dosažení takové poznatkové, technologické a technické úrovně, která umožní České republice získat, osvojovat si, udržovat a rozvíjet specifické schopnosti potřebné pro zajištění bezpečnosti státu a jeho občanů. Program vytváří podmínky pro využití a rozvoj potenciálu akademického a veřejného výzkumného sektoru, které zajišťují synergickou a dlouhodobou výzkumnou podporu bezpečnostního systému ČR.</t>
  </si>
  <si>
    <t>VK</t>
  </si>
  <si>
    <t>Otevřené výzvy v bezpečnostním výzkumu 2023-2029 (OPSEC)</t>
  </si>
  <si>
    <t xml:space="preserve">Hlavním cílem Programu je systematicky podněcovat a rozvíjet zájem výzkumné a inovační sféry o zapojení do řešení bezpečnostních výzev pro moderní společnost a tvořit tak základnu pro rozvoj konkurenceschopných bezpečnostních inovací. </t>
  </si>
  <si>
    <t>NU</t>
  </si>
  <si>
    <t>Program na podporu zdravotnického aplikovaného výzkumu na léta 2020 - 2026</t>
  </si>
  <si>
    <t>Hlavním cílem Programu je prostřednictvím výstupů a dopadů z podpořených projektů přispět ve střednědobém i dlouhodobém horizontu ke zlepšování zdraví české populace a pokračovat v zabezpečení aktuálních potřeb ve zdravotnictví v České republice. V rámci podpořených projektů bude dosaženo nových poznatků, které přispějí ke zlepšení klinických postupů v diagnostice, léčbě a prevenci při řešení nejčastějších, ale i vzácných nebo zcela nových onemocnění. Cílem Programu je také přispět k tomu, aby úroveň zdravotnického výzkumu v České republice byla srovnatelná s vyspělými státy Evropské unie._x000D_
Program má tři hlavní oblasti: Vznik a rozvoj chorob; Nové diagnostické a terapeutické metody a Epidemiologie a prevence nejzávažnějších chorob, které se dále dělí na 21 podoblastí a 43 dílčích cílů.</t>
  </si>
  <si>
    <t>NV</t>
  </si>
  <si>
    <t>Program na podporu zdravotnického aplikovaného výzkumu na léta 2015 - 2023</t>
  </si>
  <si>
    <t>Základním a hlavním cílem Programu je zajištění mezinárodně srovnatelné úrovně zdravotnického výzkumu a využití jeho výsledků pro zlepšení zdraví české populace a pro zabezpečení aktuálních potřeb zdravotnictví v České republice. Program má tři hlavní oblasti: Vznik a rozvoj chorob; Nové diagnostické a terapeutické metody a Epidemiologie a prevence nejzávažnějších chorob, které se dále dělí na 21 podoblastí a 43 dílčích cílů.</t>
  </si>
  <si>
    <t>QK</t>
  </si>
  <si>
    <t>Program aplikovaného výzkumu Ministerstva zemědělství na období 2017 - 2025, ZEMĚ</t>
  </si>
  <si>
    <t>Cíle programu mají přímou vazbu na cíle výzkumu, vývoje a inovací (dále jen „VaVaI“) prioritních oblastí „Národních priorit orientovaného výzkumu, experimentálního vývoje a inovací“, zejména Prioritní oblast 1. „Konkurenceschopná ekonomika založená na znalostech“ a Prioritní oblast 3. „Prostředí pro kvalitní život“. Některé cíle Programu mohou mít vazbu i na Prioritní oblast 2. „Udržitelnost energetiky a materiálových zdrojů“, kde se jedná např. o obnovitelné zdroje energie nebo snižování energetické náročnosti hospodářství. Specifické cíle programu jsou definovány třemi klíčovými oblastmi a devíti výzkumnými směry podle Koncepce výzkumu, vývoje a inovací MZe na léta 2016 až 2022.</t>
  </si>
  <si>
    <t>CK</t>
  </si>
  <si>
    <t>Hlavním cílem Programu je prostřednictvím výstupů, výsledků a dopadů z podpořených projektů rozvíjet dopravní sektor způsobem, který bude reflektovat společenské potřeby, akceleruje technologický a znalostní rozvoj ČR a napomůže růstu konkurenceschopnosti ČR.</t>
  </si>
  <si>
    <t>FW</t>
  </si>
  <si>
    <t>Hlavním cílem programu je zvýšení mezinárodní konkurenceschopnosti podniků, především rozšířením jejich trhů v zahraničí, pronikáním na trhy nové či posunem výše v globálních hodnotových řetězcích. Cíle Programu budou naplňovány ve dvou samostatných podprogramech. Podprogram 1 „Technologičtí lídři“a Podprogram 2 „Nováčci“.</t>
  </si>
  <si>
    <t>SS</t>
  </si>
  <si>
    <t xml:space="preserve">Cílem Programu je přinést nová řešení v oblasti životního prostředí, stabilizovat a rozšířit znalostní základnu, která výrazně přispěje k zajištění zdravého a kvalitního životního prostředí v České republice a k udržitelnému využívání jejích zdrojů, minimalizuje negativní dopady lidské činnosti na životní prostředí včetně dopadů přesahujících hranice státu a přispěje tak ke zlepšování kvality života v Evropě i v globálním kontextu. _x000D_
</t>
  </si>
  <si>
    <t>TH</t>
  </si>
  <si>
    <t>Program na podporu aplikovaného výzkumu a experimentálního vývoje EPSILON</t>
  </si>
  <si>
    <t>Cílem programu je podpora projektů aplikovaného výzkumu a experimentálního vývoje, jejichž výsledky mají vysoký potenciál pro rychlé uplatnění v nových produktech, výrobních postupech a službách. To pomůže udržet si a rozvíjet celosvětové postavení v technologiích, výzkumu, vývoji a inovacích, o něž se opírá konkurenceschopnost v řadě stávajících, ale i vznikajících průmyslových a dalších odvětvích. Nástrojem pro dosažení uvedeného cíle je naplňování Priorit definovaných v souladu s národními a resortními strategiemi prostřednictvím podpory projektů, v rámci kterých budou realizovány výzkumné cíle oblastí a podoblastí daných prioritních oblastí. Cíle jednotlivých prioritních oblastí jsou uvedeny v příloze (kap. 21). Příloha obsahuje rovněž relevantní výzkumné cíle prioritní oblasti Zdravá populace, kterých může být při řešení projektů v rámci níže uvedených podprogramů dosaženo.</t>
  </si>
  <si>
    <t>TI</t>
  </si>
  <si>
    <t>Program veřejných zakázek v aplikovaném výzkumu a inovacích pro potřeby státní správy BETA2</t>
  </si>
  <si>
    <t xml:space="preserve">Cílem programu je podpora realizace výzkumných aktivit za účelem vývoje nových nebo zdokonalení současných postupů, regulačních mechanismů, dozorových činností, dovedností, služeb, informačních a řídících produktů a postupů určených pro kvalitnější a efektivnější výkon státní správy._x000D_
</t>
  </si>
  <si>
    <t>TJ</t>
  </si>
  <si>
    <t>Program na podporu aplikovaného výzkumu ZÉTA</t>
  </si>
  <si>
    <t xml:space="preserve">Cílem programu je zapojení studentů a mladých výzkumných pracovníků do výzkumné a vývojové činnosti směřující k využití výsledků v praxi, zvýšení zájmu studentů a mladých výzkumných pracovníků o projekty s konkrétním praktickým dopadem a podpora takových projektů v akademické sféře obecně s propojením na hospodářskou sféru. Dílčím cílem je podpora vyrovnávání příležitostí mladých výzkumných pracovníků – žen a mužů - při řešení projektů aplikovaného výzkumu financovaných tímto programem. </t>
  </si>
  <si>
    <t>TK</t>
  </si>
  <si>
    <t xml:space="preserve">Program na podporu aplikovaného výzkumu, experimentálního vývoje a inovací THÉTA </t>
  </si>
  <si>
    <t xml:space="preserve">Cílem programu je prostřednictvím výstupů, výsledků a dopadů z podpořených projektů přispět ve střednědobém a dlouhodobém horizontu k naplnění vize transformace a modernizace energetického sektoru v souladu se schválenými strategickými materiály. Tohoto cíle bude dosaženo prostřednictvím podpory výzkumu, vývoje a inovací v oblasti energetiky se zaměřením na (i) podporu projektů ve veřejném zájmu, (ii) nové technologie a systémové prvky s vysokým potenciálem pro rychlé uplatnění v praxi a (iii) podporu dlouhodobých technologických perspektiv. </t>
  </si>
  <si>
    <t>TL</t>
  </si>
  <si>
    <t>Program na podporu aplikovaného společenskovědního a humanitního výzkumu, experimentálního vývoje a inovací ÉTA</t>
  </si>
  <si>
    <t>Cílem programu je posílení společenské a humanitní dimenze v aktivitách aplikovaného výzkumu, experimentálního vývoje a inovací a uplatnění výstupů těchto aktivit v podobě nových nebo podstatně zdokonalených stávajících výrobků, postupů, procesů nebo služeb v oblastech:_x000D_
a)	člověk a společnost v kontextu dynamických společenských a technologických proměn a výzev 21. století;_x000D_
b)	člověk a prostředí pro jeho život v kontextu udržitelného rozvoje krajiny, regionů, měst a obcí a stavební kultury;_x000D_
c)	člověk a ekonomika v kontextu objevení nových konkurenčních výhod a rozvoje kompetencí pro 21. století;_x000D_
d)	člověk a společenský systém v kontextu interakce mezi občanem a státem, veřejných politik, správy a veřejných služeb orientovaných na občana.</t>
  </si>
  <si>
    <t>TM</t>
  </si>
  <si>
    <t>Program podpory aplikovaného výzkumu, experimentálního vývoje a inovací DELTA 2</t>
  </si>
  <si>
    <t>Cílem programu je zvýšit množství konkrétních výsledků aplikovaného výzkumu a experimentálního vývoje v oblastech, v nichž existuje shoda se zahraničním partnerem, které budou úspěšně zavedeny do praxe a posílí tak konkurenceschopnost ČR, a to podporou bilaterální, případně multilaterální spolupráce špičkových českých a zahraničních účastníků.</t>
  </si>
  <si>
    <t>TN</t>
  </si>
  <si>
    <t xml:space="preserve">Program na podporu aplikovaného výzkumu, experimentálního vývoje a inovací Národní centra kompetence </t>
  </si>
  <si>
    <t>Cílem programu je zvýšení efektivity a kvality výsledků aplikovaného výzkumu a transferu technologií v klíčových oborech s perspektivou růstu, zvýšení konkurenceschopnosti podniků a posílení excelence a aplikační relevance výzkumných organizací._x000D_
Nástrojem pro dosažení tohoto cíle je vybudování dostatečně stabilní a dlouhodobé základny aplikovaného výzkumu (v podobě národních center kompetence), a to prostřednictvím koncentrace výzkumných kapacit a nastavení jejich silné orientace na aplikaci výsledků jejich výzkumu v praxi. Aby byla zajištěna dlouhodobá stabilita systému, budou moci být centra podpořená v rámci programu Národní centra kompetence 1, která budou na základě stanovených kritérií vyhodnocena jako úspěšná, následně podpořena v navazujícím programu Národní centra kompetence 2._x000D_
Mezi dílčí cíle programu patří (i) propojení stávajících výzkumných center, (ii) zaměření na perspektivní sektory české ekonomiky dle Národní RIS3 strategie, (iii) zajištění mezioborovosti a podpora dlouhodobé spolupráce, (iv) podpora inovací prostřednictvím transferu technologií, důraz na aplikovatelnost výsledků v praxi a (v) zvýšení počtu inovačních lídrů.</t>
  </si>
  <si>
    <t>TO</t>
  </si>
  <si>
    <t>Program na podporu aplikovaného výzkumu, experimentálního vývoje a inovací KAPPA</t>
  </si>
  <si>
    <t>Cílem programu je posílit rozvoj znalostí založených na výzkumu prostřednictvím mezinárodní spolupráce v aplikovaném výzkumu.Dále také zvýšení množství konkrétních výsledků aplikovaného výzkumu a experimentálního vývoje v oblastech, v nichž existuje shoda se zahraničním partnerem, které budou úspěšně zavedeny do praxe a posílí tak konkurenceschopnost ČR, a to podporou bilaterální, případně multilaterální spolupráce špičkových českých a zahraničních účastníků. Vedlejším cílem programu je podpora projektů zaměřených na zachytávání a ukládání uhlíku. Cílů programu bude dosaženo podporou společných projektů uskutečňovaných uchazeči z ČR, Norska, Islandu a Lichtenštejnska.</t>
  </si>
  <si>
    <t>TQ</t>
  </si>
  <si>
    <t>Program na podporu aplikovaného výzkumu a inovací SIGMA</t>
  </si>
  <si>
    <t>Hlavním cílem programu je podpora aplikovaného výzkumu a inovací vedoucí ke vzniku nových výsledků uplatnitelných v praxi, k řešení výzev a potřeb společnosti a hospodářství a k podpoře řešení systémových opatření výzkumného a inovačního prostředí._x000D_
Naplňování hlavního cíle programu přispěje k efektivnímu fungování trhu, zejména k: i) zajištění příležitostí pro vzájemně prospěšnou spolupráci výzkumných organizací a podniků; ii) zmírnění dopadů asymetrických informací; iii) vyvolání kladných vedlejších účinků výzkumu, vývoje a inovací ve formě celospolečenských dopadů._x000D_
Naplňování hlavního cíle programu bude probíhat prostřednictvím pěti dílčích cílů.</t>
  </si>
  <si>
    <t>GA ČR</t>
  </si>
  <si>
    <t>TA ČR</t>
  </si>
  <si>
    <t>MŠMT</t>
  </si>
  <si>
    <t>MV</t>
  </si>
  <si>
    <t>MZ</t>
  </si>
  <si>
    <t>MK</t>
  </si>
  <si>
    <t>MO</t>
  </si>
  <si>
    <t>Mze</t>
  </si>
  <si>
    <t>Typ podpory</t>
  </si>
  <si>
    <t>Anotace</t>
  </si>
  <si>
    <t xml:space="preserve">Program na podporu aplikovaného výzkumu, experimentálního vývoje a inovací v oblasti dopravy - DOPRAVA 2020+ </t>
  </si>
  <si>
    <t>TA ČR (MD)</t>
  </si>
  <si>
    <t xml:space="preserve">TREND </t>
  </si>
  <si>
    <t>TA ČR (MPO)</t>
  </si>
  <si>
    <t xml:space="preserve">Program aplikovaného výzkumu, experimentálního vývoje a inovací v oblasti životního prostředí - Prostředí pro život </t>
  </si>
  <si>
    <t>TA ČR (MŽP)</t>
  </si>
  <si>
    <t>zatím nečerpáno</t>
  </si>
  <si>
    <t>9G</t>
  </si>
  <si>
    <t xml:space="preserve">Podpora vědeckých výměn mezi Českou republikou a Spojenými státy americkými </t>
  </si>
  <si>
    <t>Podpora aktivit v oblasti výzkumu a vývoje formou dlouhodobých vědeckých pobytů českých doktorandů, vědců a vysokoškolských pedagogů v USA prostřednictvím doktorských, post-doktorských a seniorských stipendijních programů.</t>
  </si>
  <si>
    <t>Poskytnout finanční prostředky pro základnu excelentního výzkumu a tím zvýšit konkurenceschopnost českého VaV.</t>
  </si>
  <si>
    <t>Cílem programu je zajištění obranyschopnosti země a dosažení deklarovaných politicko-vojenských ambicí ČR formou rozvoje schopností OS a složek MO.</t>
  </si>
  <si>
    <t>9F</t>
  </si>
  <si>
    <t>Makro-regionální spolupráce ve výzkumu, vývoji a inovacích</t>
  </si>
  <si>
    <t>Program na podporu aplikovaného výzkumu a inovací v oblasti dopravy – DOPRAVA 2030</t>
  </si>
  <si>
    <t>CL</t>
  </si>
  <si>
    <t>Hlavním cílem Programu je prostřednictvím výstupů, výsledků a dopadů z podpořených projektů rozvíjet dopravní sektor a všechny druhy dopravy způsobem, který bude reflektovat společenské potřeby, akceleruje technologický a znalostní rozvoj ČR, napomůže růstu konkurenceschopnosti ČR a přispěje k vyšší udržitelnosti a snížení negativních dopadů dopravy na životní prostředí. Požadavky na konkrétní aspekty dopravy, mezi které patří mj. její udržitelnost, bezpečnost a interoperabilita, budou promítnuty v jednotlivých specifických cílech Programu a prostřednictvím realizace projektů výzkumu, vývoje a inovací bude dosaženo jejich naplnění. Program bude rovněž směřovat k naplnění veřejného zájmu prostřednictvím definování metodických, legislativních a normativních rámců.</t>
  </si>
  <si>
    <t xml:space="preserve">Schválený rozpočet Programu </t>
  </si>
  <si>
    <t>P-Program veřejných soutěží</t>
  </si>
  <si>
    <t>Z-Program veřejných zakázek</t>
  </si>
  <si>
    <t>G-Skupina grantových prjektů</t>
  </si>
  <si>
    <t xml:space="preserve">Míra čerpání [%]  (data k 24. 3. 2023) </t>
  </si>
  <si>
    <t xml:space="preserve">Čerpáno do r. 2022 ze SR (data k 24. 3. 2023) 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</si>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</sst>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999999"/>
      </left>
      <right/>
      <top style="thin">
        <color indexed="65"/>
      </top>
      <bottom/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 shrinkToFi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top" wrapText="1" shrinkToFit="1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top" wrapText="1" shrinkToFit="1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left" vertical="top" wrapText="1" shrinkToFit="1"/>
    </xf>
    <xf numFmtId="0" fontId="0" fillId="6" borderId="1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top" wrapText="1" shrinkToFit="1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44" fontId="0" fillId="3" borderId="5" xfId="0" applyNumberFormat="1" applyFill="1" applyBorder="1" applyAlignment="1">
      <alignment horizontal="center" vertical="center" wrapText="1"/>
    </xf>
    <xf numFmtId="44" fontId="0" fillId="4" borderId="5" xfId="0" applyNumberFormat="1" applyFill="1" applyBorder="1" applyAlignment="1">
      <alignment horizontal="center" vertical="center" wrapText="1"/>
    </xf>
    <xf numFmtId="44" fontId="0" fillId="7" borderId="5" xfId="0" applyNumberFormat="1" applyFill="1" applyBorder="1" applyAlignment="1">
      <alignment horizontal="center" vertical="center" wrapText="1"/>
    </xf>
    <xf numFmtId="0" fontId="0" fillId="8" borderId="1" xfId="0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top" wrapText="1" shrinkToFit="1"/>
    </xf>
    <xf numFmtId="44" fontId="0" fillId="8" borderId="5" xfId="0" applyNumberForma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left" vertical="top" wrapText="1" shrinkToFit="1"/>
    </xf>
    <xf numFmtId="44" fontId="0" fillId="9" borderId="5" xfId="0" applyNumberForma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 vertical="top" wrapText="1" shrinkToFit="1"/>
    </xf>
    <xf numFmtId="0" fontId="0" fillId="7" borderId="1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44" fontId="0" fillId="6" borderId="5" xfId="0" applyNumberFormat="1" applyFill="1" applyBorder="1" applyAlignment="1">
      <alignment horizontal="center" vertical="center" wrapText="1"/>
    </xf>
    <xf numFmtId="44" fontId="0" fillId="2" borderId="5" xfId="0" applyNumberFormat="1" applyFill="1" applyBorder="1" applyAlignment="1">
      <alignment horizontal="center" vertical="center" wrapText="1"/>
    </xf>
    <xf numFmtId="44" fontId="0" fillId="5" borderId="5" xfId="0" applyNumberFormat="1" applyFill="1" applyBorder="1" applyAlignment="1">
      <alignment horizontal="center" vertical="center" wrapText="1"/>
    </xf>
    <xf numFmtId="0" fontId="0" fillId="8" borderId="5" xfId="0" applyFill="1" applyBorder="1" applyAlignment="1">
      <alignment vertical="center"/>
    </xf>
    <xf numFmtId="0" fontId="3" fillId="8" borderId="5" xfId="0" applyFont="1" applyFill="1" applyBorder="1" applyAlignment="1">
      <alignment vertical="center" wrapText="1"/>
    </xf>
    <xf numFmtId="0" fontId="4" fillId="8" borderId="5" xfId="0" applyFont="1" applyFill="1" applyBorder="1" applyAlignment="1">
      <alignment horizontal="left" vertical="top" wrapText="1" shrinkToFit="1"/>
    </xf>
    <xf numFmtId="0" fontId="0" fillId="8" borderId="5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10" borderId="1" xfId="0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left" vertical="top" wrapText="1" shrinkToFit="1"/>
    </xf>
    <xf numFmtId="44" fontId="0" fillId="10" borderId="5" xfId="0" applyNumberForma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10" fontId="0" fillId="8" borderId="5" xfId="0" applyNumberFormat="1" applyFill="1" applyBorder="1" applyAlignment="1">
      <alignment horizontal="center" vertical="center" wrapText="1"/>
    </xf>
    <xf numFmtId="10" fontId="0" fillId="0" borderId="0" xfId="0" applyNumberFormat="1"/>
    <xf numFmtId="10" fontId="0" fillId="3" borderId="5" xfId="0" applyNumberFormat="1" applyFill="1" applyBorder="1" applyAlignment="1">
      <alignment horizontal="center" vertical="center" wrapText="1"/>
    </xf>
    <xf numFmtId="10" fontId="0" fillId="11" borderId="5" xfId="0" applyNumberFormat="1" applyFill="1" applyBorder="1" applyAlignment="1">
      <alignment horizontal="center" vertical="center" wrapText="1"/>
    </xf>
    <xf numFmtId="10" fontId="0" fillId="9" borderId="5" xfId="0" applyNumberFormat="1" applyFill="1" applyBorder="1" applyAlignment="1">
      <alignment horizontal="center" vertical="center" wrapText="1"/>
    </xf>
    <xf numFmtId="10" fontId="0" fillId="10" borderId="5" xfId="0" applyNumberFormat="1" applyFill="1" applyBorder="1" applyAlignment="1">
      <alignment horizontal="center" vertical="center" wrapText="1"/>
    </xf>
    <xf numFmtId="10" fontId="0" fillId="4" borderId="5" xfId="0" applyNumberFormat="1" applyFill="1" applyBorder="1" applyAlignment="1">
      <alignment horizontal="center" vertical="center" wrapText="1"/>
    </xf>
    <xf numFmtId="10" fontId="0" fillId="5" borderId="5" xfId="0" applyNumberFormat="1" applyFill="1" applyBorder="1" applyAlignment="1">
      <alignment horizontal="center" vertical="center" wrapText="1"/>
    </xf>
    <xf numFmtId="10" fontId="0" fillId="6" borderId="5" xfId="0" applyNumberFormat="1" applyFill="1" applyBorder="1" applyAlignment="1">
      <alignment horizontal="center" vertical="center" wrapText="1"/>
    </xf>
    <xf numFmtId="3" fontId="0" fillId="0" borderId="9" xfId="0" applyNumberFormat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99"/>
      <color rgb="FFF4B084"/>
      <color rgb="FFFF99FF"/>
      <color rgb="FFFF99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2" max="2" width="14.140625" style="20" customWidth="1"/>
    <col min="3" max="3" width="51.42578125" customWidth="1"/>
    <col min="4" max="4" width="49.5703125" customWidth="1"/>
    <col min="5" max="5" width="27.42578125" customWidth="1"/>
    <col min="6" max="6" width="27.85546875" customWidth="1"/>
    <col min="7" max="7" width="27.85546875" style="79" customWidth="1"/>
    <col min="8" max="8" width="17.42578125" customWidth="1"/>
  </cols>
  <sheetData>
    <row r="1" spans="1:10" ht="45.75" thickBot="1" x14ac:dyDescent="0.3">
      <c r="A1" s="21" t="s">
        <v>0</v>
      </c>
      <c r="B1" s="21" t="s">
        <v>3</v>
      </c>
      <c r="C1" s="21" t="s">
        <v>179</v>
      </c>
      <c r="D1" s="22" t="s">
        <v>155</v>
      </c>
      <c r="E1" s="22" t="s">
        <v>173</v>
      </c>
      <c r="F1" s="22" t="s">
        <v>178</v>
      </c>
      <c r="G1" s="22" t="s">
        <v>177</v>
      </c>
      <c r="H1" s="21" t="s">
        <v>1</v>
      </c>
      <c r="I1" s="21" t="s">
        <v>2</v>
      </c>
      <c r="J1" s="23" t="s">
        <v>154</v>
      </c>
    </row>
    <row r="2" spans="1:10" ht="50.25" hidden="1" customHeight="1" thickBot="1" x14ac:dyDescent="0.3">
      <c r="A2" s="66" t="s">
        <v>4</v>
      </c>
      <c r="B2" s="44" t="s">
        <v>146</v>
      </c>
      <c r="C2" s="67" t="s">
        <v>5</v>
      </c>
      <c r="D2" s="68" t="s">
        <v>6</v>
      </c>
      <c r="E2" s="47">
        <v>36989435434</v>
      </c>
      <c r="F2" s="47">
        <v>28259696000</v>
      </c>
      <c r="G2" s="78"/>
      <c r="H2" s="69" t="s">
        <v>7</v>
      </c>
      <c r="I2" s="69">
        <v>9999</v>
      </c>
      <c r="J2" s="70" t="s">
        <v>9</v>
      </c>
    </row>
    <row r="3" spans="1:10" ht="69.95" hidden="1" customHeight="1" thickBot="1" x14ac:dyDescent="0.3">
      <c r="A3" s="43" t="s">
        <v>10</v>
      </c>
      <c r="B3" s="44" t="s">
        <v>146</v>
      </c>
      <c r="C3" s="45" t="s">
        <v>11</v>
      </c>
      <c r="D3" s="46" t="s">
        <v>12</v>
      </c>
      <c r="E3" s="47">
        <v>1032093000</v>
      </c>
      <c r="F3" s="47">
        <v>823403000</v>
      </c>
      <c r="G3" s="78"/>
      <c r="H3" s="48" t="s">
        <v>13</v>
      </c>
      <c r="I3" s="48" t="s">
        <v>8</v>
      </c>
      <c r="J3" s="49" t="s">
        <v>9</v>
      </c>
    </row>
    <row r="4" spans="1:10" ht="69.95" customHeight="1" thickBot="1" x14ac:dyDescent="0.3">
      <c r="A4" s="43" t="s">
        <v>18</v>
      </c>
      <c r="B4" s="44" t="s">
        <v>146</v>
      </c>
      <c r="C4" s="45" t="s">
        <v>19</v>
      </c>
      <c r="D4" s="46" t="s">
        <v>20</v>
      </c>
      <c r="E4" s="47">
        <v>2749002000</v>
      </c>
      <c r="F4" s="47">
        <v>2308149000</v>
      </c>
      <c r="G4" s="78">
        <f t="shared" ref="G4:G44" si="0">F4/E4</f>
        <v>0.83963161903847283</v>
      </c>
      <c r="H4" s="48" t="s">
        <v>14</v>
      </c>
      <c r="I4" s="48" t="s">
        <v>21</v>
      </c>
      <c r="J4" s="49" t="s">
        <v>9</v>
      </c>
    </row>
    <row r="5" spans="1:10" ht="69.95" hidden="1" customHeight="1" thickBot="1" x14ac:dyDescent="0.3">
      <c r="A5" s="43" t="s">
        <v>22</v>
      </c>
      <c r="B5" s="44" t="s">
        <v>146</v>
      </c>
      <c r="C5" s="45" t="s">
        <v>23</v>
      </c>
      <c r="D5" s="46" t="s">
        <v>24</v>
      </c>
      <c r="E5" s="47">
        <v>1085998000</v>
      </c>
      <c r="F5" s="47">
        <v>290085000</v>
      </c>
      <c r="G5" s="78"/>
      <c r="H5" s="48" t="s">
        <v>25</v>
      </c>
      <c r="I5" s="48" t="s">
        <v>8</v>
      </c>
      <c r="J5" s="49" t="s">
        <v>9</v>
      </c>
    </row>
    <row r="6" spans="1:10" ht="69.95" hidden="1" customHeight="1" thickBot="1" x14ac:dyDescent="0.3">
      <c r="A6" s="43" t="s">
        <v>26</v>
      </c>
      <c r="B6" s="44" t="s">
        <v>146</v>
      </c>
      <c r="C6" s="45" t="s">
        <v>27</v>
      </c>
      <c r="D6" s="46" t="s">
        <v>28</v>
      </c>
      <c r="E6" s="47">
        <v>2160000000</v>
      </c>
      <c r="F6" s="47">
        <v>22687000</v>
      </c>
      <c r="G6" s="78"/>
      <c r="H6" s="48" t="s">
        <v>17</v>
      </c>
      <c r="I6" s="48" t="s">
        <v>8</v>
      </c>
      <c r="J6" s="49" t="s">
        <v>9</v>
      </c>
    </row>
    <row r="7" spans="1:10" ht="69.95" customHeight="1" thickBot="1" x14ac:dyDescent="0.3">
      <c r="A7" s="43" t="s">
        <v>29</v>
      </c>
      <c r="B7" s="44" t="s">
        <v>146</v>
      </c>
      <c r="C7" s="45" t="s">
        <v>30</v>
      </c>
      <c r="D7" s="46" t="s">
        <v>31</v>
      </c>
      <c r="E7" s="47">
        <v>3448584000</v>
      </c>
      <c r="F7" s="47">
        <v>1956042347.6800001</v>
      </c>
      <c r="G7" s="78">
        <f t="shared" si="0"/>
        <v>0.56720159569260897</v>
      </c>
      <c r="H7" s="48" t="s">
        <v>32</v>
      </c>
      <c r="I7" s="48" t="s">
        <v>15</v>
      </c>
      <c r="J7" s="49" t="s">
        <v>9</v>
      </c>
    </row>
    <row r="8" spans="1:10" ht="69.95" customHeight="1" thickBot="1" x14ac:dyDescent="0.3">
      <c r="A8" s="50" t="s">
        <v>171</v>
      </c>
      <c r="B8" s="51" t="s">
        <v>157</v>
      </c>
      <c r="C8" s="52" t="s">
        <v>170</v>
      </c>
      <c r="D8" s="53" t="s">
        <v>172</v>
      </c>
      <c r="E8" s="54">
        <v>1950000000</v>
      </c>
      <c r="F8" s="54" t="s">
        <v>162</v>
      </c>
      <c r="G8" s="54" t="s">
        <v>162</v>
      </c>
      <c r="H8" s="55">
        <v>2023</v>
      </c>
      <c r="I8" s="55">
        <v>2030</v>
      </c>
      <c r="J8" s="56" t="s">
        <v>34</v>
      </c>
    </row>
    <row r="9" spans="1:10" ht="69.95" customHeight="1" thickBot="1" x14ac:dyDescent="0.3">
      <c r="A9" s="50" t="s">
        <v>113</v>
      </c>
      <c r="B9" s="51" t="s">
        <v>157</v>
      </c>
      <c r="C9" s="52" t="s">
        <v>156</v>
      </c>
      <c r="D9" s="53" t="s">
        <v>114</v>
      </c>
      <c r="E9" s="54">
        <v>1950000000</v>
      </c>
      <c r="F9" s="54">
        <v>714723826.28999996</v>
      </c>
      <c r="G9" s="82">
        <f t="shared" si="0"/>
        <v>0.36652503912307688</v>
      </c>
      <c r="H9" s="55" t="s">
        <v>42</v>
      </c>
      <c r="I9" s="55" t="s">
        <v>43</v>
      </c>
      <c r="J9" s="56" t="s">
        <v>34</v>
      </c>
    </row>
    <row r="10" spans="1:10" ht="69.95" customHeight="1" thickBot="1" x14ac:dyDescent="0.3">
      <c r="A10" s="50" t="s">
        <v>115</v>
      </c>
      <c r="B10" s="51" t="s">
        <v>159</v>
      </c>
      <c r="C10" s="52" t="s">
        <v>158</v>
      </c>
      <c r="D10" s="53" t="s">
        <v>116</v>
      </c>
      <c r="E10" s="54">
        <v>9700000000</v>
      </c>
      <c r="F10" s="54">
        <v>3758504698.5099998</v>
      </c>
      <c r="G10" s="82">
        <f t="shared" si="0"/>
        <v>0.38747471118659793</v>
      </c>
      <c r="H10" s="55" t="s">
        <v>42</v>
      </c>
      <c r="I10" s="55" t="s">
        <v>48</v>
      </c>
      <c r="J10" s="56" t="s">
        <v>34</v>
      </c>
    </row>
    <row r="11" spans="1:10" ht="69.95" customHeight="1" thickBot="1" x14ac:dyDescent="0.3">
      <c r="A11" s="50" t="s">
        <v>117</v>
      </c>
      <c r="B11" s="51" t="s">
        <v>161</v>
      </c>
      <c r="C11" s="52" t="s">
        <v>160</v>
      </c>
      <c r="D11" s="53" t="s">
        <v>118</v>
      </c>
      <c r="E11" s="54">
        <v>3800000000</v>
      </c>
      <c r="F11" s="54">
        <v>970048940.56999993</v>
      </c>
      <c r="G11" s="82">
        <f t="shared" si="0"/>
        <v>0.25527603699210527</v>
      </c>
      <c r="H11" s="55" t="s">
        <v>42</v>
      </c>
      <c r="I11" s="55" t="s">
        <v>43</v>
      </c>
      <c r="J11" s="56" t="s">
        <v>34</v>
      </c>
    </row>
    <row r="12" spans="1:10" ht="69.95" customHeight="1" thickBot="1" x14ac:dyDescent="0.3">
      <c r="A12" s="50" t="s">
        <v>119</v>
      </c>
      <c r="B12" s="51" t="s">
        <v>147</v>
      </c>
      <c r="C12" s="52" t="s">
        <v>120</v>
      </c>
      <c r="D12" s="53" t="s">
        <v>121</v>
      </c>
      <c r="E12" s="54">
        <v>7761700000</v>
      </c>
      <c r="F12" s="54">
        <v>6050866827.3700008</v>
      </c>
      <c r="G12" s="82">
        <f t="shared" si="0"/>
        <v>0.77958009551644625</v>
      </c>
      <c r="H12" s="55" t="s">
        <v>14</v>
      </c>
      <c r="I12" s="55">
        <v>2025</v>
      </c>
      <c r="J12" s="56" t="s">
        <v>34</v>
      </c>
    </row>
    <row r="13" spans="1:10" ht="69.95" customHeight="1" thickBot="1" x14ac:dyDescent="0.3">
      <c r="A13" s="50" t="s">
        <v>122</v>
      </c>
      <c r="B13" s="51" t="s">
        <v>147</v>
      </c>
      <c r="C13" s="52" t="s">
        <v>123</v>
      </c>
      <c r="D13" s="53" t="s">
        <v>124</v>
      </c>
      <c r="E13" s="54">
        <v>1635062000</v>
      </c>
      <c r="F13" s="54">
        <v>508625449.99000001</v>
      </c>
      <c r="G13" s="82">
        <f t="shared" si="0"/>
        <v>0.31107410605224756</v>
      </c>
      <c r="H13" s="55" t="s">
        <v>16</v>
      </c>
      <c r="I13" s="55" t="s">
        <v>56</v>
      </c>
      <c r="J13" s="56" t="s">
        <v>39</v>
      </c>
    </row>
    <row r="14" spans="1:10" ht="69.95" customHeight="1" thickBot="1" x14ac:dyDescent="0.3">
      <c r="A14" s="50" t="s">
        <v>125</v>
      </c>
      <c r="B14" s="51" t="s">
        <v>147</v>
      </c>
      <c r="C14" s="52" t="s">
        <v>126</v>
      </c>
      <c r="D14" s="53" t="s">
        <v>127</v>
      </c>
      <c r="E14" s="54">
        <v>1135000000</v>
      </c>
      <c r="F14" s="54">
        <v>1044846846.79</v>
      </c>
      <c r="G14" s="82">
        <f t="shared" si="0"/>
        <v>0.92056990906607927</v>
      </c>
      <c r="H14" s="55" t="s">
        <v>16</v>
      </c>
      <c r="I14" s="55" t="s">
        <v>21</v>
      </c>
      <c r="J14" s="56" t="s">
        <v>34</v>
      </c>
    </row>
    <row r="15" spans="1:10" ht="69.95" customHeight="1" thickBot="1" x14ac:dyDescent="0.3">
      <c r="A15" s="50" t="s">
        <v>128</v>
      </c>
      <c r="B15" s="51" t="s">
        <v>147</v>
      </c>
      <c r="C15" s="52" t="s">
        <v>129</v>
      </c>
      <c r="D15" s="53" t="s">
        <v>130</v>
      </c>
      <c r="E15" s="54">
        <v>4000000000</v>
      </c>
      <c r="F15" s="54">
        <v>1987088652.5799999</v>
      </c>
      <c r="G15" s="82">
        <f t="shared" si="0"/>
        <v>0.496772163145</v>
      </c>
      <c r="H15" s="55" t="s">
        <v>66</v>
      </c>
      <c r="I15" s="55" t="s">
        <v>21</v>
      </c>
      <c r="J15" s="56" t="s">
        <v>34</v>
      </c>
    </row>
    <row r="16" spans="1:10" ht="69.95" customHeight="1" thickBot="1" x14ac:dyDescent="0.3">
      <c r="A16" s="50" t="s">
        <v>131</v>
      </c>
      <c r="B16" s="51" t="s">
        <v>147</v>
      </c>
      <c r="C16" s="52" t="s">
        <v>132</v>
      </c>
      <c r="D16" s="53" t="s">
        <v>133</v>
      </c>
      <c r="E16" s="54">
        <v>2400000000</v>
      </c>
      <c r="F16" s="54">
        <v>1616606109.4200001</v>
      </c>
      <c r="G16" s="82">
        <f t="shared" si="0"/>
        <v>0.67358587892499999</v>
      </c>
      <c r="H16" s="55" t="s">
        <v>66</v>
      </c>
      <c r="I16" s="55" t="s">
        <v>21</v>
      </c>
      <c r="J16" s="56" t="s">
        <v>34</v>
      </c>
    </row>
    <row r="17" spans="1:10" ht="69.95" customHeight="1" thickBot="1" x14ac:dyDescent="0.3">
      <c r="A17" s="50" t="s">
        <v>134</v>
      </c>
      <c r="B17" s="51" t="s">
        <v>147</v>
      </c>
      <c r="C17" s="52" t="s">
        <v>135</v>
      </c>
      <c r="D17" s="53" t="s">
        <v>136</v>
      </c>
      <c r="E17" s="54">
        <v>1225000000</v>
      </c>
      <c r="F17" s="54">
        <v>344219428.40999997</v>
      </c>
      <c r="G17" s="82">
        <f t="shared" si="0"/>
        <v>0.28099545176326529</v>
      </c>
      <c r="H17" s="55" t="s">
        <v>42</v>
      </c>
      <c r="I17" s="55" t="s">
        <v>21</v>
      </c>
      <c r="J17" s="56" t="s">
        <v>34</v>
      </c>
    </row>
    <row r="18" spans="1:10" ht="69.95" customHeight="1" thickBot="1" x14ac:dyDescent="0.3">
      <c r="A18" s="50" t="s">
        <v>137</v>
      </c>
      <c r="B18" s="51" t="s">
        <v>147</v>
      </c>
      <c r="C18" s="52" t="s">
        <v>138</v>
      </c>
      <c r="D18" s="53" t="s">
        <v>139</v>
      </c>
      <c r="E18" s="54">
        <v>9679000000</v>
      </c>
      <c r="F18" s="54">
        <v>2053413550.0099998</v>
      </c>
      <c r="G18" s="82">
        <f t="shared" si="0"/>
        <v>0.212151415436512</v>
      </c>
      <c r="H18" s="55" t="s">
        <v>66</v>
      </c>
      <c r="I18" s="55" t="s">
        <v>67</v>
      </c>
      <c r="J18" s="56" t="s">
        <v>34</v>
      </c>
    </row>
    <row r="19" spans="1:10" ht="69.95" customHeight="1" thickBot="1" x14ac:dyDescent="0.3">
      <c r="A19" s="50" t="s">
        <v>140</v>
      </c>
      <c r="B19" s="51" t="s">
        <v>147</v>
      </c>
      <c r="C19" s="52" t="s">
        <v>141</v>
      </c>
      <c r="D19" s="53" t="s">
        <v>142</v>
      </c>
      <c r="E19" s="54">
        <v>117084696</v>
      </c>
      <c r="F19" s="54">
        <v>287213154.19</v>
      </c>
      <c r="G19" s="82">
        <f>F19/E19</f>
        <v>2.4530375360926762</v>
      </c>
      <c r="H19" s="55" t="s">
        <v>32</v>
      </c>
      <c r="I19" s="55" t="s">
        <v>56</v>
      </c>
      <c r="J19" s="56" t="s">
        <v>34</v>
      </c>
    </row>
    <row r="20" spans="1:10" ht="69.95" customHeight="1" thickBot="1" x14ac:dyDescent="0.3">
      <c r="A20" s="50" t="s">
        <v>143</v>
      </c>
      <c r="B20" s="51" t="s">
        <v>147</v>
      </c>
      <c r="C20" s="52" t="s">
        <v>144</v>
      </c>
      <c r="D20" s="53" t="s">
        <v>145</v>
      </c>
      <c r="E20" s="54">
        <v>7140000000</v>
      </c>
      <c r="F20" s="54" t="s">
        <v>162</v>
      </c>
      <c r="G20" s="54" t="s">
        <v>162</v>
      </c>
      <c r="H20" s="55" t="s">
        <v>17</v>
      </c>
      <c r="I20" s="55" t="s">
        <v>84</v>
      </c>
      <c r="J20" s="55" t="s">
        <v>34</v>
      </c>
    </row>
    <row r="21" spans="1:10" ht="69.95" hidden="1" customHeight="1" thickBot="1" x14ac:dyDescent="0.3">
      <c r="A21" s="34" t="s">
        <v>49</v>
      </c>
      <c r="B21" s="35" t="s">
        <v>148</v>
      </c>
      <c r="C21" s="36" t="s">
        <v>50</v>
      </c>
      <c r="D21" s="37" t="s">
        <v>51</v>
      </c>
      <c r="E21" s="41">
        <v>550642000</v>
      </c>
      <c r="F21" s="41">
        <v>454987784.85000002</v>
      </c>
      <c r="G21" s="84">
        <f t="shared" si="0"/>
        <v>0.8262860167767806</v>
      </c>
      <c r="H21" s="38" t="s">
        <v>52</v>
      </c>
      <c r="I21" s="38" t="s">
        <v>21</v>
      </c>
      <c r="J21" s="39" t="s">
        <v>34</v>
      </c>
    </row>
    <row r="22" spans="1:10" ht="69.95" hidden="1" customHeight="1" thickBot="1" x14ac:dyDescent="0.3">
      <c r="A22" s="9" t="s">
        <v>53</v>
      </c>
      <c r="B22" s="35" t="s">
        <v>148</v>
      </c>
      <c r="C22" s="10" t="s">
        <v>54</v>
      </c>
      <c r="D22" s="11" t="s">
        <v>55</v>
      </c>
      <c r="E22" s="41">
        <v>585193000</v>
      </c>
      <c r="F22" s="41">
        <v>377157991.32000005</v>
      </c>
      <c r="G22" s="84">
        <f t="shared" si="0"/>
        <v>0.64450188454065593</v>
      </c>
      <c r="H22" s="12" t="s">
        <v>14</v>
      </c>
      <c r="I22" s="12" t="s">
        <v>56</v>
      </c>
      <c r="J22" s="26" t="s">
        <v>34</v>
      </c>
    </row>
    <row r="23" spans="1:10" ht="69.95" hidden="1" customHeight="1" thickBot="1" x14ac:dyDescent="0.3">
      <c r="A23" s="9" t="s">
        <v>57</v>
      </c>
      <c r="B23" s="35" t="s">
        <v>148</v>
      </c>
      <c r="C23" s="10" t="s">
        <v>58</v>
      </c>
      <c r="D23" s="11" t="s">
        <v>59</v>
      </c>
      <c r="E23" s="41">
        <v>350000000</v>
      </c>
      <c r="F23" s="41">
        <v>175660792</v>
      </c>
      <c r="G23" s="84">
        <f t="shared" si="0"/>
        <v>0.50188797714285716</v>
      </c>
      <c r="H23" s="12" t="s">
        <v>14</v>
      </c>
      <c r="I23" s="12" t="s">
        <v>56</v>
      </c>
      <c r="J23" s="26" t="s">
        <v>34</v>
      </c>
    </row>
    <row r="24" spans="1:10" ht="69.95" hidden="1" customHeight="1" thickBot="1" x14ac:dyDescent="0.3">
      <c r="A24" s="9" t="s">
        <v>60</v>
      </c>
      <c r="B24" s="35" t="s">
        <v>148</v>
      </c>
      <c r="C24" s="10" t="s">
        <v>61</v>
      </c>
      <c r="D24" s="11" t="s">
        <v>62</v>
      </c>
      <c r="E24" s="41">
        <v>240000000</v>
      </c>
      <c r="F24" s="41">
        <v>201116633.80000001</v>
      </c>
      <c r="G24" s="84">
        <f t="shared" si="0"/>
        <v>0.83798597416666676</v>
      </c>
      <c r="H24" s="12" t="s">
        <v>14</v>
      </c>
      <c r="I24" s="12" t="s">
        <v>21</v>
      </c>
      <c r="J24" s="26" t="s">
        <v>34</v>
      </c>
    </row>
    <row r="25" spans="1:10" ht="69.95" hidden="1" customHeight="1" thickBot="1" x14ac:dyDescent="0.3">
      <c r="A25" s="9" t="s">
        <v>63</v>
      </c>
      <c r="B25" s="35" t="s">
        <v>148</v>
      </c>
      <c r="C25" s="10" t="s">
        <v>64</v>
      </c>
      <c r="D25" s="11" t="s">
        <v>65</v>
      </c>
      <c r="E25" s="41">
        <v>40000000</v>
      </c>
      <c r="F25" s="41">
        <v>24158166</v>
      </c>
      <c r="G25" s="84">
        <f t="shared" si="0"/>
        <v>0.60395414999999997</v>
      </c>
      <c r="H25" s="12" t="s">
        <v>32</v>
      </c>
      <c r="I25" s="12" t="s">
        <v>56</v>
      </c>
      <c r="J25" s="26" t="s">
        <v>34</v>
      </c>
    </row>
    <row r="26" spans="1:10" ht="69.95" hidden="1" customHeight="1" thickBot="1" x14ac:dyDescent="0.3">
      <c r="A26" s="9" t="s">
        <v>168</v>
      </c>
      <c r="B26" s="35" t="s">
        <v>148</v>
      </c>
      <c r="C26" s="10" t="s">
        <v>169</v>
      </c>
      <c r="D26" s="11" t="s">
        <v>62</v>
      </c>
      <c r="E26" s="41">
        <v>400000000</v>
      </c>
      <c r="F26" s="41" t="s">
        <v>162</v>
      </c>
      <c r="G26" s="41" t="s">
        <v>162</v>
      </c>
      <c r="H26" s="12">
        <v>2022</v>
      </c>
      <c r="I26" s="12">
        <v>2032</v>
      </c>
      <c r="J26" s="26" t="s">
        <v>34</v>
      </c>
    </row>
    <row r="27" spans="1:10" ht="69.95" hidden="1" customHeight="1" thickBot="1" x14ac:dyDescent="0.3">
      <c r="A27" s="9" t="s">
        <v>163</v>
      </c>
      <c r="B27" s="35" t="s">
        <v>148</v>
      </c>
      <c r="C27" s="10" t="s">
        <v>164</v>
      </c>
      <c r="D27" s="11" t="s">
        <v>165</v>
      </c>
      <c r="E27" s="41">
        <v>60000000</v>
      </c>
      <c r="F27" s="41">
        <v>12000000</v>
      </c>
      <c r="G27" s="84">
        <f t="shared" si="0"/>
        <v>0.2</v>
      </c>
      <c r="H27" s="12">
        <v>2022</v>
      </c>
      <c r="I27" s="12">
        <v>2026</v>
      </c>
      <c r="J27" s="26" t="s">
        <v>34</v>
      </c>
    </row>
    <row r="28" spans="1:10" ht="69.95" hidden="1" customHeight="1" thickBot="1" x14ac:dyDescent="0.3">
      <c r="A28" s="9" t="s">
        <v>68</v>
      </c>
      <c r="B28" s="35" t="s">
        <v>148</v>
      </c>
      <c r="C28" s="10" t="s">
        <v>69</v>
      </c>
      <c r="D28" s="11" t="s">
        <v>70</v>
      </c>
      <c r="E28" s="41">
        <v>7380000</v>
      </c>
      <c r="F28" s="41">
        <v>8274805</v>
      </c>
      <c r="G28" s="84">
        <f t="shared" si="0"/>
        <v>1.1212472899728998</v>
      </c>
      <c r="H28" s="12" t="s">
        <v>16</v>
      </c>
      <c r="I28" s="12">
        <v>2025</v>
      </c>
      <c r="J28" s="26" t="s">
        <v>34</v>
      </c>
    </row>
    <row r="29" spans="1:10" ht="69.95" customHeight="1" thickBot="1" x14ac:dyDescent="0.3">
      <c r="A29" s="9" t="s">
        <v>71</v>
      </c>
      <c r="B29" s="35" t="s">
        <v>148</v>
      </c>
      <c r="C29" s="10" t="s">
        <v>72</v>
      </c>
      <c r="D29" s="11" t="s">
        <v>73</v>
      </c>
      <c r="E29" s="41">
        <v>1108997000</v>
      </c>
      <c r="F29" s="41">
        <v>739629924.98000002</v>
      </c>
      <c r="G29" s="84">
        <f t="shared" si="0"/>
        <v>0.66693591144069819</v>
      </c>
      <c r="H29" s="12" t="s">
        <v>74</v>
      </c>
      <c r="I29" s="12" t="s">
        <v>43</v>
      </c>
      <c r="J29" s="26" t="s">
        <v>34</v>
      </c>
    </row>
    <row r="30" spans="1:10" ht="69.95" customHeight="1" thickBot="1" x14ac:dyDescent="0.3">
      <c r="A30" s="9" t="s">
        <v>75</v>
      </c>
      <c r="B30" s="35" t="s">
        <v>148</v>
      </c>
      <c r="C30" s="10" t="s">
        <v>76</v>
      </c>
      <c r="D30" s="11" t="s">
        <v>166</v>
      </c>
      <c r="E30" s="41">
        <v>17819432000</v>
      </c>
      <c r="F30" s="41">
        <v>13939283626</v>
      </c>
      <c r="G30" s="84">
        <f t="shared" si="0"/>
        <v>0.78225184876824361</v>
      </c>
      <c r="H30" s="12" t="s">
        <v>77</v>
      </c>
      <c r="I30" s="12">
        <v>2026</v>
      </c>
      <c r="J30" s="26" t="s">
        <v>34</v>
      </c>
    </row>
    <row r="31" spans="1:10" ht="69.95" customHeight="1" thickBot="1" x14ac:dyDescent="0.3">
      <c r="A31" s="9" t="s">
        <v>78</v>
      </c>
      <c r="B31" s="35" t="s">
        <v>148</v>
      </c>
      <c r="C31" s="10" t="s">
        <v>79</v>
      </c>
      <c r="D31" s="11" t="s">
        <v>80</v>
      </c>
      <c r="E31" s="41">
        <v>4980000000</v>
      </c>
      <c r="F31" s="41">
        <v>2758710994.48</v>
      </c>
      <c r="G31" s="84">
        <f t="shared" si="0"/>
        <v>0.55395803102008034</v>
      </c>
      <c r="H31" s="12" t="s">
        <v>33</v>
      </c>
      <c r="I31" s="12" t="s">
        <v>56</v>
      </c>
      <c r="J31" s="26" t="s">
        <v>34</v>
      </c>
    </row>
    <row r="32" spans="1:10" ht="69.95" customHeight="1" thickBot="1" x14ac:dyDescent="0.3">
      <c r="A32" s="9" t="s">
        <v>81</v>
      </c>
      <c r="B32" s="35" t="s">
        <v>148</v>
      </c>
      <c r="C32" s="10" t="s">
        <v>82</v>
      </c>
      <c r="D32" s="11" t="s">
        <v>83</v>
      </c>
      <c r="E32" s="41">
        <v>1080000000</v>
      </c>
      <c r="F32" s="41">
        <v>8874474</v>
      </c>
      <c r="G32" s="84">
        <f t="shared" si="0"/>
        <v>8.2171055555555553E-3</v>
      </c>
      <c r="H32" s="12" t="s">
        <v>17</v>
      </c>
      <c r="I32" s="12" t="s">
        <v>84</v>
      </c>
      <c r="J32" s="26" t="s">
        <v>34</v>
      </c>
    </row>
    <row r="33" spans="1:10" ht="69.95" customHeight="1" thickBot="1" x14ac:dyDescent="0.3">
      <c r="A33" s="9" t="s">
        <v>85</v>
      </c>
      <c r="B33" s="35" t="s">
        <v>148</v>
      </c>
      <c r="C33" s="10" t="s">
        <v>86</v>
      </c>
      <c r="D33" s="11" t="s">
        <v>87</v>
      </c>
      <c r="E33" s="41">
        <v>5000000000</v>
      </c>
      <c r="F33" s="41">
        <v>673256600</v>
      </c>
      <c r="G33" s="84">
        <f t="shared" si="0"/>
        <v>0.13465131999999999</v>
      </c>
      <c r="H33" s="12" t="s">
        <v>17</v>
      </c>
      <c r="I33" s="12" t="s">
        <v>43</v>
      </c>
      <c r="J33" s="26" t="s">
        <v>34</v>
      </c>
    </row>
    <row r="34" spans="1:10" ht="69.95" hidden="1" customHeight="1" thickBot="1" x14ac:dyDescent="0.3">
      <c r="A34" s="9" t="s">
        <v>88</v>
      </c>
      <c r="B34" s="35" t="s">
        <v>148</v>
      </c>
      <c r="C34" s="10" t="s">
        <v>89</v>
      </c>
      <c r="D34" s="11" t="s">
        <v>90</v>
      </c>
      <c r="E34" s="41">
        <v>3499654000</v>
      </c>
      <c r="F34" s="87">
        <v>1046954879.3099999</v>
      </c>
      <c r="G34" s="84">
        <f t="shared" si="0"/>
        <v>0.29915953957448366</v>
      </c>
      <c r="H34" s="12" t="s">
        <v>25</v>
      </c>
      <c r="I34" s="12" t="s">
        <v>48</v>
      </c>
      <c r="J34" s="26" t="s">
        <v>91</v>
      </c>
    </row>
    <row r="35" spans="1:10" ht="69.95" customHeight="1" thickBot="1" x14ac:dyDescent="0.3">
      <c r="A35" s="5" t="s">
        <v>92</v>
      </c>
      <c r="B35" s="18" t="s">
        <v>149</v>
      </c>
      <c r="C35" s="6" t="s">
        <v>93</v>
      </c>
      <c r="D35" s="7" t="s">
        <v>94</v>
      </c>
      <c r="E35" s="40">
        <v>500000000</v>
      </c>
      <c r="F35" s="40">
        <v>95570619.920000002</v>
      </c>
      <c r="G35" s="80">
        <f t="shared" si="0"/>
        <v>0.19114123984</v>
      </c>
      <c r="H35" s="8" t="s">
        <v>25</v>
      </c>
      <c r="I35" s="8" t="s">
        <v>43</v>
      </c>
      <c r="J35" s="25" t="s">
        <v>34</v>
      </c>
    </row>
    <row r="36" spans="1:10" ht="69.95" customHeight="1" thickBot="1" x14ac:dyDescent="0.3">
      <c r="A36" s="5" t="s">
        <v>95</v>
      </c>
      <c r="B36" s="18" t="s">
        <v>149</v>
      </c>
      <c r="C36" s="6" t="s">
        <v>96</v>
      </c>
      <c r="D36" s="7" t="s">
        <v>97</v>
      </c>
      <c r="E36" s="40">
        <v>780000000</v>
      </c>
      <c r="F36" s="40">
        <v>2663269</v>
      </c>
      <c r="G36" s="80">
        <f t="shared" si="0"/>
        <v>3.4144474358974359E-3</v>
      </c>
      <c r="H36" s="8" t="s">
        <v>17</v>
      </c>
      <c r="I36" s="8" t="s">
        <v>48</v>
      </c>
      <c r="J36" s="25" t="s">
        <v>39</v>
      </c>
    </row>
    <row r="37" spans="1:10" ht="69.95" customHeight="1" thickBot="1" x14ac:dyDescent="0.3">
      <c r="A37" s="5" t="s">
        <v>98</v>
      </c>
      <c r="B37" s="18" t="s">
        <v>149</v>
      </c>
      <c r="C37" s="6" t="s">
        <v>99</v>
      </c>
      <c r="D37" s="7" t="s">
        <v>100</v>
      </c>
      <c r="E37" s="40">
        <v>1230000000</v>
      </c>
      <c r="F37" s="40">
        <v>378518843.98000002</v>
      </c>
      <c r="G37" s="80">
        <f t="shared" si="0"/>
        <v>0.30773889754471545</v>
      </c>
      <c r="H37" s="8" t="s">
        <v>32</v>
      </c>
      <c r="I37" s="8" t="s">
        <v>21</v>
      </c>
      <c r="J37" s="25" t="s">
        <v>34</v>
      </c>
    </row>
    <row r="38" spans="1:10" ht="69.95" customHeight="1" thickBot="1" x14ac:dyDescent="0.3">
      <c r="A38" s="5" t="s">
        <v>101</v>
      </c>
      <c r="B38" s="18" t="s">
        <v>149</v>
      </c>
      <c r="C38" s="6" t="s">
        <v>102</v>
      </c>
      <c r="D38" s="7" t="s">
        <v>103</v>
      </c>
      <c r="E38" s="40">
        <v>2066000000</v>
      </c>
      <c r="F38" s="40" t="s">
        <v>162</v>
      </c>
      <c r="G38" s="40" t="s">
        <v>162</v>
      </c>
      <c r="H38" s="8" t="s">
        <v>38</v>
      </c>
      <c r="I38" s="8" t="s">
        <v>84</v>
      </c>
      <c r="J38" s="25" t="s">
        <v>34</v>
      </c>
    </row>
    <row r="39" spans="1:10" ht="69.95" customHeight="1" thickBot="1" x14ac:dyDescent="0.3">
      <c r="A39" s="57" t="s">
        <v>104</v>
      </c>
      <c r="B39" s="58" t="s">
        <v>150</v>
      </c>
      <c r="C39" s="59" t="s">
        <v>105</v>
      </c>
      <c r="D39" s="60" t="s">
        <v>106</v>
      </c>
      <c r="E39" s="42">
        <v>5500000000</v>
      </c>
      <c r="F39" s="42">
        <v>1595696249.1399999</v>
      </c>
      <c r="G39" s="81">
        <f t="shared" si="0"/>
        <v>0.29012659075272723</v>
      </c>
      <c r="H39" s="61" t="s">
        <v>42</v>
      </c>
      <c r="I39" s="61" t="s">
        <v>43</v>
      </c>
      <c r="J39" s="62" t="s">
        <v>34</v>
      </c>
    </row>
    <row r="40" spans="1:10" ht="69.95" customHeight="1" thickBot="1" x14ac:dyDescent="0.3">
      <c r="A40" s="57" t="s">
        <v>107</v>
      </c>
      <c r="B40" s="58" t="s">
        <v>150</v>
      </c>
      <c r="C40" s="59" t="s">
        <v>108</v>
      </c>
      <c r="D40" s="60" t="s">
        <v>109</v>
      </c>
      <c r="E40" s="42">
        <v>6500000000</v>
      </c>
      <c r="F40" s="42">
        <v>5465416163.5900002</v>
      </c>
      <c r="G40" s="81">
        <f t="shared" si="0"/>
        <v>0.84083325593692315</v>
      </c>
      <c r="H40" s="61" t="s">
        <v>14</v>
      </c>
      <c r="I40" s="61" t="s">
        <v>38</v>
      </c>
      <c r="J40" s="62" t="s">
        <v>34</v>
      </c>
    </row>
    <row r="41" spans="1:10" ht="69.95" customHeight="1" thickBot="1" x14ac:dyDescent="0.3">
      <c r="A41" s="1" t="s">
        <v>35</v>
      </c>
      <c r="B41" s="17" t="s">
        <v>151</v>
      </c>
      <c r="C41" s="2" t="s">
        <v>36</v>
      </c>
      <c r="D41" s="3" t="s">
        <v>37</v>
      </c>
      <c r="E41" s="64">
        <v>2935000</v>
      </c>
      <c r="F41" s="64" t="s">
        <v>162</v>
      </c>
      <c r="G41" s="64" t="s">
        <v>162</v>
      </c>
      <c r="H41" s="4" t="s">
        <v>38</v>
      </c>
      <c r="I41" s="4" t="s">
        <v>15</v>
      </c>
      <c r="J41" s="24" t="s">
        <v>34</v>
      </c>
    </row>
    <row r="42" spans="1:10" ht="69.95" customHeight="1" thickBot="1" x14ac:dyDescent="0.3">
      <c r="A42" s="28" t="s">
        <v>40</v>
      </c>
      <c r="B42" s="29" t="s">
        <v>152</v>
      </c>
      <c r="C42" s="30" t="s">
        <v>41</v>
      </c>
      <c r="D42" s="31" t="s">
        <v>167</v>
      </c>
      <c r="E42" s="63">
        <v>1335240000</v>
      </c>
      <c r="F42" s="63">
        <v>118915553.32000001</v>
      </c>
      <c r="G42" s="86">
        <f t="shared" si="0"/>
        <v>8.9059310176447692E-2</v>
      </c>
      <c r="H42" s="32" t="s">
        <v>42</v>
      </c>
      <c r="I42" s="32" t="s">
        <v>43</v>
      </c>
      <c r="J42" s="33" t="s">
        <v>39</v>
      </c>
    </row>
    <row r="43" spans="1:10" ht="69.95" customHeight="1" thickBot="1" x14ac:dyDescent="0.3">
      <c r="A43" s="13" t="s">
        <v>45</v>
      </c>
      <c r="B43" s="19" t="s">
        <v>44</v>
      </c>
      <c r="C43" s="14" t="s">
        <v>46</v>
      </c>
      <c r="D43" s="15" t="s">
        <v>47</v>
      </c>
      <c r="E43" s="65">
        <v>6100000000</v>
      </c>
      <c r="F43" s="65">
        <v>649107486</v>
      </c>
      <c r="G43" s="85">
        <f t="shared" si="0"/>
        <v>0.10641106327868853</v>
      </c>
      <c r="H43" s="16" t="s">
        <v>42</v>
      </c>
      <c r="I43" s="16" t="s">
        <v>48</v>
      </c>
      <c r="J43" s="27" t="s">
        <v>34</v>
      </c>
    </row>
    <row r="44" spans="1:10" ht="69.95" customHeight="1" x14ac:dyDescent="0.25">
      <c r="A44" s="71" t="s">
        <v>110</v>
      </c>
      <c r="B44" s="72" t="s">
        <v>153</v>
      </c>
      <c r="C44" s="73" t="s">
        <v>111</v>
      </c>
      <c r="D44" s="74" t="s">
        <v>112</v>
      </c>
      <c r="E44" s="75">
        <v>3556709000</v>
      </c>
      <c r="F44" s="75">
        <v>2305301162.5599999</v>
      </c>
      <c r="G44" s="83">
        <f t="shared" si="0"/>
        <v>0.64815568621441899</v>
      </c>
      <c r="H44" s="76" t="s">
        <v>16</v>
      </c>
      <c r="I44" s="76" t="s">
        <v>21</v>
      </c>
      <c r="J44" s="77" t="s">
        <v>34</v>
      </c>
    </row>
    <row r="48" spans="1:10" x14ac:dyDescent="0.25">
      <c r="C48" s="20" t="s">
        <v>174</v>
      </c>
    </row>
    <row r="49" spans="3:3" x14ac:dyDescent="0.25">
      <c r="C49" s="20" t="s">
        <v>175</v>
      </c>
    </row>
    <row r="50" spans="3:3" x14ac:dyDescent="0.25">
      <c r="C50" s="20" t="s">
        <v>176</v>
      </c>
    </row>
  </sheetData>
  <sheetProtection algorithmName="SHA-512" hashValue="Tk910TQ9ABSsPq1c4HnUQdb+8N1311TM2oFe95/Eoh8BCCCo7r0L7vaCNYyfXUkvJAA719SKgM48Ak/mvfRDeA==" saltValue="fGSCgW2cEiMBfXfEZK5IOQ==" spinCount="100000" sheet="1" objects="1" scenarios="1"/>
  <autoFilter ref="A1:J1"/>
  <pageMargins left="0.70866141732283472" right="0.70866141732283472" top="0.78740157480314965" bottom="0.78740157480314965" header="0.31496062992125984" footer="0.31496062992125984"/>
  <pageSetup paperSize="8" scale="79" fitToHeight="0" orientation="landscape" r:id="rId1"/>
  <ignoredErrors>
    <ignoredError sqref="H2:H3 I3 H28:H33 I29 I9:I11 H9:H19 I24:I25 H24:H25 H34:H36 I34:I36 I31:I33 H37:H40 I37:I40 H41 I41 H42 I42 H43:H44 I43:I44 H4:H6 I4:I6 I13:I19 H7 I7 H20:H23 I20:I23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Lysý Petr</cp:lastModifiedBy>
  <cp:lastPrinted>2023-03-28T06:34:38Z</cp:lastPrinted>
  <dcterms:created xsi:type="dcterms:W3CDTF">2022-08-17T11:23:45Z</dcterms:created>
  <dcterms:modified xsi:type="dcterms:W3CDTF">2023-03-28T06:58:05Z</dcterms:modified>
  <cp:contentStatus/>
</cp:coreProperties>
</file>